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4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avel\Desktop\"/>
    </mc:Choice>
  </mc:AlternateContent>
  <xr:revisionPtr revIDLastSave="0" documentId="13_ncr:1_{7726DFA5-4712-4A86-9450-BAE122360280}" xr6:coauthVersionLast="47" xr6:coauthVersionMax="47" xr10:uidLastSave="{00000000-0000-0000-0000-000000000000}"/>
  <bookViews>
    <workbookView xWindow="-120" yWindow="-120" windowWidth="29040" windowHeight="15840" xr2:uid="{7AA73ABF-1D1A-4A77-ACAC-DDEAA9AB3626}"/>
  </bookViews>
  <sheets>
    <sheet name="List1" sheetId="1" r:id="rId1"/>
  </sheets>
  <externalReferences>
    <externalReference r:id="rId2"/>
  </externalReferences>
  <definedNames>
    <definedName name="cisloobjektu">'[1]Krycí list'!$A$5</definedName>
    <definedName name="cislostavby">'[1]Krycí list'!$A$7</definedName>
    <definedName name="nazevobjektu">'[1]Krycí list'!$C$5</definedName>
    <definedName name="nazevstavby">'[1]Krycí list'!$C$7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56" i="1" l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G9" i="1"/>
  <c r="G8" i="1"/>
  <c r="E4" i="1"/>
  <c r="C4" i="1"/>
  <c r="F3" i="1"/>
  <c r="C3" i="1"/>
  <c r="G56" i="1" l="1"/>
</calcChain>
</file>

<file path=xl/sharedStrings.xml><?xml version="1.0" encoding="utf-8"?>
<sst xmlns="http://schemas.openxmlformats.org/spreadsheetml/2006/main" count="159" uniqueCount="113">
  <si>
    <t xml:space="preserve">Položkový rozpočet </t>
  </si>
  <si>
    <t>Stavba :</t>
  </si>
  <si>
    <t>Rozpočet:</t>
  </si>
  <si>
    <t>Objekt 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</si>
  <si>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</si>
  <si>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</si>
  <si>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</si>
  <si>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</si>
  <si>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</si>
  <si>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</si>
  <si>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</si>
  <si>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</si>
  <si>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799</t>
  </si>
  <si>
    <t>Vnitřní vybavení</t>
  </si>
  <si>
    <t>7997</t>
  </si>
  <si>
    <t xml:space="preserve">Ozn.Ž1 Jídelní židle čalouněná s područkami , popis dle tabulky </t>
  </si>
  <si>
    <t>ks</t>
  </si>
  <si>
    <t>7998</t>
  </si>
  <si>
    <t xml:space="preserve">Ozn.Ž2 Jídelní židle plast. s  čalouněním, popis dle tabulky </t>
  </si>
  <si>
    <t>79980</t>
  </si>
  <si>
    <t xml:space="preserve">Ozn.Ž2a Jídelní židle plastová, popis dle tabulky </t>
  </si>
  <si>
    <t>7999</t>
  </si>
  <si>
    <t xml:space="preserve">Ozn.Ž3 Konferenční židle, popis dle tabulky </t>
  </si>
  <si>
    <t>79990</t>
  </si>
  <si>
    <t xml:space="preserve">Ozn.Ž4 Otočná pracovní židle , popis dle tabulky </t>
  </si>
  <si>
    <t>79991</t>
  </si>
  <si>
    <t xml:space="preserve">Ozn.K1 Otočné křeslo, popis dle tabulky </t>
  </si>
  <si>
    <t>79992</t>
  </si>
  <si>
    <t xml:space="preserve">Ozn.LA1 Čalouněná pohovka, popis dle tabulky </t>
  </si>
  <si>
    <t>79993</t>
  </si>
  <si>
    <t>Ozn.NS2 Nízká skříňka pod televizi, popis dle tabulky</t>
  </si>
  <si>
    <t>79994</t>
  </si>
  <si>
    <t>Ozn.NS3 Nízká skříňka pod televizi se skříňkou na peřiny, popis dle tabulky</t>
  </si>
  <si>
    <t>79995</t>
  </si>
  <si>
    <t>Ozn.ZS Závěsná policová skříňka, popis dle tabulky</t>
  </si>
  <si>
    <t>79996</t>
  </si>
  <si>
    <t xml:space="preserve">Ozn.PK Pojízdný uzamykatelný kontejner, popis dle tabulky </t>
  </si>
  <si>
    <t>79997</t>
  </si>
  <si>
    <t xml:space="preserve">Ozn.ST1 Jídelní stůl, popis dle tabulky </t>
  </si>
  <si>
    <t>79998</t>
  </si>
  <si>
    <t>Ozn.ST2 Nízký konferenční stolek, popis dle tabulky</t>
  </si>
  <si>
    <t>79999</t>
  </si>
  <si>
    <t xml:space="preserve">Ozn.ST3 Kancelářský stůl, popis dle tabulky </t>
  </si>
  <si>
    <t>799990</t>
  </si>
  <si>
    <t>Ozn.ST4 Kancelářský stůl jednací, popis dle tabulky</t>
  </si>
  <si>
    <t>799991</t>
  </si>
  <si>
    <t>Ozn.ST5 Kacelářský stůl jednací, popis dle tabulky</t>
  </si>
  <si>
    <t>799992</t>
  </si>
  <si>
    <t>Ozn.ST6 Kancelářský stůl doplňkový, popis dle tabulky</t>
  </si>
  <si>
    <t>799993</t>
  </si>
  <si>
    <t>Ozn.ST7 Kancelářský stůl jednací, popis dle tabulky</t>
  </si>
  <si>
    <t>799994</t>
  </si>
  <si>
    <t>Ozn.ST8 Kancelářský stůl jednací, popis dle tabulky</t>
  </si>
  <si>
    <t>799995</t>
  </si>
  <si>
    <t>Ozn.ST9 Kancelářský stůl jednací, popis dle tabulky</t>
  </si>
  <si>
    <t>799996</t>
  </si>
  <si>
    <t xml:space="preserve">Ozn.DV Dílenský servizní vozík, popis dle tabulky </t>
  </si>
  <si>
    <t>799997</t>
  </si>
  <si>
    <t xml:space="preserve">Ozn.ŠL1 Šatní lavička, popis dle tabulky </t>
  </si>
  <si>
    <t>799998</t>
  </si>
  <si>
    <t xml:space="preserve">Ozn.ŠL2 Šatní lavička, popis dle tabulky </t>
  </si>
  <si>
    <t>799999</t>
  </si>
  <si>
    <t xml:space="preserve">Ozn.Š Šatní skříňka, popis dle tabulky </t>
  </si>
  <si>
    <t>7999990</t>
  </si>
  <si>
    <t>Ozn.PS1 Profesionální dílenský stůl s nástavbou popis dle tabulky</t>
  </si>
  <si>
    <t>7999991</t>
  </si>
  <si>
    <t>Ozn.PS2 Profesionální dílenský stůl s nástavbou popis dle tabulky</t>
  </si>
  <si>
    <t>7999995</t>
  </si>
  <si>
    <t xml:space="preserve">Ozn.R Gumová rohož, popis dle tabulky </t>
  </si>
  <si>
    <t>7999998</t>
  </si>
  <si>
    <t xml:space="preserve">Ozn.VK 4 háky na lamin. desce, popis dle tabulky </t>
  </si>
  <si>
    <t>79999991</t>
  </si>
  <si>
    <t xml:space="preserve">Ozn.TV Televize LED, popis dle tabulky </t>
  </si>
  <si>
    <t>79999992</t>
  </si>
  <si>
    <t>Ozn.TV Nástěnný držák na televizor, popis dle tabulky</t>
  </si>
  <si>
    <t>79999993</t>
  </si>
  <si>
    <t>Ozn.H Nástěnné hodiny OJ MINI, popis dle tabulky</t>
  </si>
  <si>
    <t>79999994</t>
  </si>
  <si>
    <t xml:space="preserve">Ozn.K Odpadkový koš, popis dle tabulky </t>
  </si>
  <si>
    <t>79999995</t>
  </si>
  <si>
    <t>79999996</t>
  </si>
  <si>
    <t xml:space="preserve">Ozn.VS Vany pod sudy, popis dle tabulky </t>
  </si>
  <si>
    <t>79999997</t>
  </si>
  <si>
    <t xml:space="preserve">Ozn.PL Pracovní lampa na stůl, popis dle tabulky </t>
  </si>
  <si>
    <t>79999998</t>
  </si>
  <si>
    <t xml:space="preserve">Ozn.NL Nástěnná lampa, popis dle tabulky </t>
  </si>
  <si>
    <t>79999999</t>
  </si>
  <si>
    <t xml:space="preserve">Ozn.N1 Nástěnný rám se sklem, popis dle tabulky </t>
  </si>
  <si>
    <t>799999990</t>
  </si>
  <si>
    <t xml:space="preserve">Ozn.N2 Nástěnný rám se sklem, popis dle tabulky </t>
  </si>
  <si>
    <t>799999991</t>
  </si>
  <si>
    <t xml:space="preserve">Ozn.N3 Nástěnný rám se sklem, popis dle tabulky </t>
  </si>
  <si>
    <t>799999992</t>
  </si>
  <si>
    <t xml:space="preserve">Ozn.N4 Nástěnný rám se sklem, popis dle tabulky </t>
  </si>
  <si>
    <t>799999994</t>
  </si>
  <si>
    <t xml:space="preserve">Ozn.IS-TAB Informační systém, popis dle tabulky </t>
  </si>
  <si>
    <t>799999995</t>
  </si>
  <si>
    <t xml:space="preserve">Ozn.PC Držák PC pod desku, popis dle tabulky </t>
  </si>
  <si>
    <t>799999996</t>
  </si>
  <si>
    <t xml:space="preserve">Ozn.P Projekční plátno, popis dle tabulky </t>
  </si>
  <si>
    <t>998</t>
  </si>
  <si>
    <t xml:space="preserve">Doprava15% </t>
  </si>
  <si>
    <t>kpl</t>
  </si>
  <si>
    <t>9981</t>
  </si>
  <si>
    <t xml:space="preserve">Montáž 10% </t>
  </si>
  <si>
    <t>99812</t>
  </si>
  <si>
    <t xml:space="preserve">Komplet. činnost, výrob. dokumentace </t>
  </si>
  <si>
    <t>998123</t>
  </si>
  <si>
    <t xml:space="preserve">Odvoz a likvidace odpadu zákon. způsobem </t>
  </si>
  <si>
    <t>9981234</t>
  </si>
  <si>
    <t>Přesun hmot pro truhlářské konstr., výšky do 24 m uvnitř objektu</t>
  </si>
  <si>
    <t>Celkem za</t>
  </si>
  <si>
    <t xml:space="preserve">Ozn.Re Reproduktory a zesilovač, popis dle tabulky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</si>
</sst>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charset val="238"/>
      <scheme val="minor"/>
    </font>
    <font>
      <sz val="10"/>
      <name val="Arial CE"/>
    </font>
    <font>
      <b/>
      <u/>
      <sz val="12"/>
      <name val="Arial"/>
      <family val="2"/>
      <charset val="238"/>
    </font>
    <font>
      <sz val="10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sz val="8"/>
      <name val="Arial"/>
      <family val="2"/>
      <charset val="238"/>
    </font>
    <font>
      <b/>
      <i/>
      <sz val="10"/>
      <name val="Arial"/>
      <family val="2"/>
      <charset val="238"/>
    </font>
    <font>
      <i/>
      <sz val="8"/>
      <name val="Arial CE"/>
      <family val="2"/>
      <charset val="238"/>
    </font>
    <font>
      <i/>
      <sz val="9"/>
      <name val="Arial CE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7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50">
    <xf numFmtId="0" fontId="0" fillId="0" borderId="0" xfId="0"/>
    <xf numFmtId="0" fontId="3" fillId="0" borderId="0" xfId="1" applyFont="1"/>
    <xf numFmtId="0" fontId="4" fillId="0" borderId="0" xfId="1" applyFont="1" applyAlignment="1">
      <alignment horizontal="centerContinuous"/>
    </xf>
    <xf numFmtId="0" fontId="5" fillId="0" borderId="0" xfId="1" applyFont="1" applyAlignment="1">
      <alignment horizontal="centerContinuous"/>
    </xf>
    <xf numFmtId="0" fontId="5" fillId="0" borderId="0" xfId="1" applyFont="1" applyAlignment="1">
      <alignment horizontal="right"/>
    </xf>
    <xf numFmtId="49" fontId="6" fillId="0" borderId="3" xfId="1" applyNumberFormat="1" applyFont="1" applyBorder="1"/>
    <xf numFmtId="0" fontId="3" fillId="0" borderId="3" xfId="1" applyFont="1" applyBorder="1"/>
    <xf numFmtId="0" fontId="7" fillId="0" borderId="4" xfId="1" applyFont="1" applyBorder="1" applyAlignment="1">
      <alignment horizontal="right"/>
    </xf>
    <xf numFmtId="49" fontId="3" fillId="0" borderId="3" xfId="1" applyNumberFormat="1" applyFont="1" applyBorder="1" applyAlignment="1">
      <alignment horizontal="left"/>
    </xf>
    <xf numFmtId="0" fontId="3" fillId="0" borderId="5" xfId="1" applyFont="1" applyBorder="1"/>
    <xf numFmtId="49" fontId="6" fillId="0" borderId="8" xfId="1" applyNumberFormat="1" applyFont="1" applyBorder="1"/>
    <xf numFmtId="0" fontId="3" fillId="0" borderId="8" xfId="1" applyFont="1" applyBorder="1"/>
    <xf numFmtId="0" fontId="7" fillId="0" borderId="0" xfId="1" applyFont="1"/>
    <xf numFmtId="0" fontId="3" fillId="0" borderId="0" xfId="1" applyFont="1" applyAlignment="1">
      <alignment horizontal="right"/>
    </xf>
    <xf numFmtId="49" fontId="7" fillId="2" borderId="11" xfId="1" applyNumberFormat="1" applyFont="1" applyFill="1" applyBorder="1"/>
    <xf numFmtId="0" fontId="7" fillId="2" borderId="12" xfId="1" applyFont="1" applyFill="1" applyBorder="1" applyAlignment="1">
      <alignment horizontal="center"/>
    </xf>
    <xf numFmtId="0" fontId="7" fillId="2" borderId="11" xfId="1" applyFont="1" applyFill="1" applyBorder="1" applyAlignment="1">
      <alignment horizontal="center"/>
    </xf>
    <xf numFmtId="0" fontId="6" fillId="0" borderId="13" xfId="1" applyFont="1" applyBorder="1" applyAlignment="1">
      <alignment horizontal="center"/>
    </xf>
    <xf numFmtId="49" fontId="6" fillId="0" borderId="13" xfId="1" applyNumberFormat="1" applyFont="1" applyBorder="1" applyAlignment="1">
      <alignment horizontal="left"/>
    </xf>
    <xf numFmtId="0" fontId="6" fillId="0" borderId="14" xfId="1" applyFont="1" applyBorder="1"/>
    <xf numFmtId="0" fontId="3" fillId="0" borderId="15" xfId="1" applyFont="1" applyBorder="1" applyAlignment="1">
      <alignment horizontal="center"/>
    </xf>
    <xf numFmtId="0" fontId="3" fillId="0" borderId="15" xfId="1" applyFont="1" applyBorder="1" applyAlignment="1">
      <alignment horizontal="right"/>
    </xf>
    <xf numFmtId="0" fontId="3" fillId="0" borderId="12" xfId="1" applyFont="1" applyBorder="1"/>
    <xf numFmtId="0" fontId="8" fillId="0" borderId="16" xfId="1" applyFont="1" applyBorder="1" applyAlignment="1">
      <alignment horizontal="center" vertical="top"/>
    </xf>
    <xf numFmtId="49" fontId="8" fillId="0" borderId="16" xfId="1" applyNumberFormat="1" applyFont="1" applyBorder="1" applyAlignment="1">
      <alignment horizontal="left" vertical="top"/>
    </xf>
    <xf numFmtId="0" fontId="8" fillId="0" borderId="16" xfId="1" applyFont="1" applyBorder="1" applyAlignment="1">
      <alignment vertical="top" wrapText="1"/>
    </xf>
    <xf numFmtId="49" fontId="8" fillId="0" borderId="16" xfId="1" applyNumberFormat="1" applyFont="1" applyBorder="1" applyAlignment="1">
      <alignment horizontal="center" shrinkToFit="1"/>
    </xf>
    <xf numFmtId="4" fontId="8" fillId="0" borderId="16" xfId="1" applyNumberFormat="1" applyFont="1" applyBorder="1" applyAlignment="1">
      <alignment horizontal="right"/>
    </xf>
    <xf numFmtId="4" fontId="8" fillId="0" borderId="16" xfId="1" applyNumberFormat="1" applyFont="1" applyBorder="1"/>
    <xf numFmtId="0" fontId="3" fillId="2" borderId="11" xfId="1" applyFont="1" applyFill="1" applyBorder="1" applyAlignment="1">
      <alignment horizontal="center"/>
    </xf>
    <xf numFmtId="49" fontId="9" fillId="2" borderId="11" xfId="1" applyNumberFormat="1" applyFont="1" applyFill="1" applyBorder="1" applyAlignment="1">
      <alignment horizontal="left"/>
    </xf>
    <xf numFmtId="0" fontId="9" fillId="2" borderId="14" xfId="1" applyFont="1" applyFill="1" applyBorder="1"/>
    <xf numFmtId="0" fontId="3" fillId="2" borderId="15" xfId="1" applyFont="1" applyFill="1" applyBorder="1" applyAlignment="1">
      <alignment horizontal="center"/>
    </xf>
    <xf numFmtId="4" fontId="3" fillId="2" borderId="15" xfId="1" applyNumberFormat="1" applyFont="1" applyFill="1" applyBorder="1" applyAlignment="1">
      <alignment horizontal="right"/>
    </xf>
    <xf numFmtId="4" fontId="3" fillId="2" borderId="12" xfId="1" applyNumberFormat="1" applyFont="1" applyFill="1" applyBorder="1" applyAlignment="1">
      <alignment horizontal="right"/>
    </xf>
    <xf numFmtId="4" fontId="6" fillId="2" borderId="11" xfId="1" applyNumberFormat="1" applyFont="1" applyFill="1" applyBorder="1"/>
    <xf numFmtId="0" fontId="1" fillId="0" borderId="0" xfId="1"/>
    <xf numFmtId="0" fontId="10" fillId="0" borderId="0" xfId="1" applyFont="1"/>
    <xf numFmtId="0" fontId="1" fillId="0" borderId="0" xfId="1" applyAlignment="1">
      <alignment horizontal="right"/>
    </xf>
    <xf numFmtId="0" fontId="11" fillId="0" borderId="0" xfId="1" applyFont="1"/>
    <xf numFmtId="3" fontId="11" fillId="0" borderId="0" xfId="1" applyNumberFormat="1" applyFont="1" applyAlignment="1">
      <alignment horizontal="right"/>
    </xf>
    <xf numFmtId="4" fontId="11" fillId="0" borderId="0" xfId="1" applyNumberFormat="1" applyFont="1"/>
    <xf numFmtId="0" fontId="2" fillId="0" borderId="0" xfId="1" applyFont="1" applyAlignment="1">
      <alignment horizontal="center"/>
    </xf>
    <xf numFmtId="0" fontId="3" fillId="0" borderId="1" xfId="1" applyFont="1" applyBorder="1" applyAlignment="1">
      <alignment horizontal="center"/>
    </xf>
    <xf numFmtId="0" fontId="3" fillId="0" borderId="2" xfId="1" applyFont="1" applyBorder="1" applyAlignment="1">
      <alignment horizontal="center"/>
    </xf>
    <xf numFmtId="49" fontId="3" fillId="0" borderId="6" xfId="1" applyNumberFormat="1" applyFont="1" applyBorder="1" applyAlignment="1">
      <alignment horizontal="center"/>
    </xf>
    <xf numFmtId="0" fontId="3" fillId="0" borderId="7" xfId="1" applyFont="1" applyBorder="1" applyAlignment="1">
      <alignment horizontal="center"/>
    </xf>
    <xf numFmtId="0" fontId="3" fillId="0" borderId="9" xfId="1" applyFont="1" applyBorder="1" applyAlignment="1">
      <alignment horizontal="center" shrinkToFit="1"/>
    </xf>
    <xf numFmtId="0" fontId="3" fillId="0" borderId="8" xfId="1" applyFont="1" applyBorder="1" applyAlignment="1">
      <alignment horizontal="center" shrinkToFit="1"/>
    </xf>
    <xf numFmtId="0" fontId="3" fillId="0" borderId="10" xfId="1" applyFont="1" applyBorder="1" applyAlignment="1">
      <alignment horizontal="center" shrinkToFit="1"/>
    </xf>
  </cellXfs>
  <cellStyles count="2">
    <cellStyle name="Normální" xfId="0" builtinId="0"/>
    <cellStyle name="normální_POL.XLS" xfId="1" xr:uid="{371CC7DF-E342-4E06-BCEF-02F6209CE24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VD%20Hracholusky%20-%20voln&#253;%20n&#225;bytek%20rozpo&#269;e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Položky"/>
    </sheetNames>
    <sheetDataSet>
      <sheetData sheetId="0">
        <row r="5">
          <cell r="A5" t="str">
            <v>01</v>
          </cell>
          <cell r="C5" t="str">
            <v>Vnitřní vybavení</v>
          </cell>
        </row>
        <row r="7">
          <cell r="A7" t="str">
            <v>1268</v>
          </cell>
          <cell r="C7" t="str">
            <v>VD HRACHOLUSKY - PROVOZNÍ OBJEKT</v>
          </cell>
        </row>
      </sheetData>
      <sheetData sheetId="1">
        <row r="1">
          <cell r="H1" t="str">
            <v>1</v>
          </cell>
        </row>
        <row r="2">
          <cell r="G2" t="str">
            <v>Vnitřní vybavení</v>
          </cell>
        </row>
      </sheetData>
      <sheetData sheetId="2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0EC775-3428-49E5-8DD0-709DB4A949F4}">
  <sheetPr>
    <pageSetUpPr fitToPage="1"/>
  </sheetPr>
  <dimension ref="A1:G117"/>
  <sheetViews>
    <sheetView tabSelected="1" topLeftCell="A31" workbookViewId="0">
      <selection activeCell="N45" sqref="N45"/>
    </sheetView>
  </sheetViews>
  <sheetFormatPr defaultRowHeight="15" x14ac:dyDescent="0.25"/>
  <cols>
    <col min="1" max="1" width="4.42578125" style="36" customWidth="1"/>
    <col min="2" max="2" width="11.5703125" style="36" customWidth="1"/>
    <col min="3" max="3" width="40.42578125" style="36" customWidth="1"/>
    <col min="4" max="4" width="5.5703125" style="36" customWidth="1"/>
    <col min="5" max="5" width="8.5703125" style="38" customWidth="1"/>
    <col min="6" max="6" width="9.85546875" style="36" customWidth="1"/>
    <col min="7" max="7" width="13.85546875" style="36" customWidth="1"/>
  </cols>
  <sheetData>
    <row r="1" spans="1:7" ht="15.75" x14ac:dyDescent="0.25">
      <c r="A1" s="42" t="s">
        <v>0</v>
      </c>
      <c r="B1" s="42"/>
      <c r="C1" s="42"/>
      <c r="D1" s="42"/>
      <c r="E1" s="42"/>
      <c r="F1" s="42"/>
      <c r="G1" s="42"/>
    </row>
    <row r="2" spans="1:7" ht="15.75" thickBot="1" x14ac:dyDescent="0.3">
      <c r="A2" s="1"/>
      <c r="B2" s="2"/>
      <c r="C2" s="3"/>
      <c r="D2" s="3"/>
      <c r="E2" s="4"/>
      <c r="F2" s="3"/>
      <c r="G2" s="3"/>
    </row>
    <row r="3" spans="1:7" ht="15.75" thickTop="1" x14ac:dyDescent="0.25">
      <c r="A3" s="43" t="s">
        <v>1</v>
      </c>
      <c r="B3" s="44"/>
      <c r="C3" s="5" t="str">
        <f>CONCATENATE(cislostavby," ",nazevstavby)</f>
        <v>1268 VD HRACHOLUSKY - PROVOZNÍ OBJEKT</v>
      </c>
      <c r="D3" s="6"/>
      <c r="E3" s="7" t="s">
        <v>2</v>
      </c>
      <c r="F3" s="8" t="str">
        <f>[1]Rekapitulace!H1</f>
        <v>1</v>
      </c>
      <c r="G3" s="9"/>
    </row>
    <row r="4" spans="1:7" ht="15.75" thickBot="1" x14ac:dyDescent="0.3">
      <c r="A4" s="45" t="s">
        <v>3</v>
      </c>
      <c r="B4" s="46"/>
      <c r="C4" s="10" t="str">
        <f>CONCATENATE(cisloobjektu," ",nazevobjektu)</f>
        <v>01 Vnitřní vybavení</v>
      </c>
      <c r="D4" s="11"/>
      <c r="E4" s="47" t="str">
        <f>[1]Rekapitulace!G2</f>
        <v>Vnitřní vybavení</v>
      </c>
      <c r="F4" s="48"/>
      <c r="G4" s="49"/>
    </row>
    <row r="5" spans="1:7" ht="15.75" thickTop="1" x14ac:dyDescent="0.25">
      <c r="A5" s="12"/>
      <c r="B5" s="1"/>
      <c r="C5" s="1"/>
      <c r="D5" s="1"/>
      <c r="E5" s="13"/>
      <c r="F5" s="1"/>
      <c r="G5" s="1"/>
    </row>
    <row r="6" spans="1:7" x14ac:dyDescent="0.25">
      <c r="A6" s="14" t="s">
        <v>4</v>
      </c>
      <c r="B6" s="15" t="s">
        <v>5</v>
      </c>
      <c r="C6" s="15" t="s">
        <v>6</v>
      </c>
      <c r="D6" s="15" t="s">
        <v>7</v>
      </c>
      <c r="E6" s="15" t="s">
        <v>8</v>
      </c>
      <c r="F6" s="15" t="s">
        <v>9</v>
      </c>
      <c r="G6" s="16" t="s">
        <v>10</v>
      </c>
    </row>
    <row r="7" spans="1:7" x14ac:dyDescent="0.25">
      <c r="A7" s="17" t="s">
        <v>11</v>
      </c>
      <c r="B7" s="18" t="s">
        <v>12</v>
      </c>
      <c r="C7" s="19" t="s">
        <v>13</v>
      </c>
      <c r="D7" s="20"/>
      <c r="E7" s="21"/>
      <c r="F7" s="21"/>
      <c r="G7" s="22"/>
    </row>
    <row r="8" spans="1:7" ht="22.5" x14ac:dyDescent="0.25">
      <c r="A8" s="23">
        <v>1</v>
      </c>
      <c r="B8" s="24" t="s">
        <v>14</v>
      </c>
      <c r="C8" s="25" t="s">
        <v>15</v>
      </c>
      <c r="D8" s="26" t="s">
        <v>16</v>
      </c>
      <c r="E8" s="27">
        <v>6</v>
      </c>
      <c r="F8" s="27"/>
      <c r="G8" s="28">
        <f t="shared" ref="G8:G50" si="0">E8*F8</f>
        <v>0</v>
      </c>
    </row>
    <row r="9" spans="1:7" ht="22.5" x14ac:dyDescent="0.25">
      <c r="A9" s="23">
        <v>2</v>
      </c>
      <c r="B9" s="24" t="s">
        <v>17</v>
      </c>
      <c r="C9" s="25" t="s">
        <v>18</v>
      </c>
      <c r="D9" s="26" t="s">
        <v>16</v>
      </c>
      <c r="E9" s="27">
        <v>8</v>
      </c>
      <c r="F9" s="27"/>
      <c r="G9" s="28">
        <f t="shared" si="0"/>
        <v>0</v>
      </c>
    </row>
    <row r="10" spans="1:7" x14ac:dyDescent="0.25">
      <c r="A10" s="23">
        <v>3</v>
      </c>
      <c r="B10" s="24" t="s">
        <v>19</v>
      </c>
      <c r="C10" s="25" t="s">
        <v>20</v>
      </c>
      <c r="D10" s="26" t="s">
        <v>16</v>
      </c>
      <c r="E10" s="27">
        <v>6</v>
      </c>
      <c r="F10" s="27"/>
      <c r="G10" s="28">
        <f t="shared" si="0"/>
        <v>0</v>
      </c>
    </row>
    <row r="11" spans="1:7" x14ac:dyDescent="0.25">
      <c r="A11" s="23">
        <v>4</v>
      </c>
      <c r="B11" s="24" t="s">
        <v>21</v>
      </c>
      <c r="C11" s="25" t="s">
        <v>22</v>
      </c>
      <c r="D11" s="26" t="s">
        <v>16</v>
      </c>
      <c r="E11" s="27">
        <v>30</v>
      </c>
      <c r="F11" s="27"/>
      <c r="G11" s="28">
        <f t="shared" si="0"/>
        <v>0</v>
      </c>
    </row>
    <row r="12" spans="1:7" x14ac:dyDescent="0.25">
      <c r="A12" s="23">
        <v>5</v>
      </c>
      <c r="B12" s="24" t="s">
        <v>23</v>
      </c>
      <c r="C12" s="25" t="s">
        <v>24</v>
      </c>
      <c r="D12" s="26" t="s">
        <v>16</v>
      </c>
      <c r="E12" s="27">
        <v>4</v>
      </c>
      <c r="F12" s="27"/>
      <c r="G12" s="28">
        <f t="shared" si="0"/>
        <v>0</v>
      </c>
    </row>
    <row r="13" spans="1:7" x14ac:dyDescent="0.25">
      <c r="A13" s="23">
        <v>6</v>
      </c>
      <c r="B13" s="24" t="s">
        <v>25</v>
      </c>
      <c r="C13" s="25" t="s">
        <v>26</v>
      </c>
      <c r="D13" s="26" t="s">
        <v>16</v>
      </c>
      <c r="E13" s="27">
        <v>2</v>
      </c>
      <c r="F13" s="27"/>
      <c r="G13" s="28">
        <f t="shared" si="0"/>
        <v>0</v>
      </c>
    </row>
    <row r="14" spans="1:7" x14ac:dyDescent="0.25">
      <c r="A14" s="23">
        <v>7</v>
      </c>
      <c r="B14" s="24" t="s">
        <v>27</v>
      </c>
      <c r="C14" s="25" t="s">
        <v>28</v>
      </c>
      <c r="D14" s="26" t="s">
        <v>16</v>
      </c>
      <c r="E14" s="27">
        <v>1</v>
      </c>
      <c r="F14" s="27"/>
      <c r="G14" s="28">
        <f t="shared" si="0"/>
        <v>0</v>
      </c>
    </row>
    <row r="15" spans="1:7" x14ac:dyDescent="0.25">
      <c r="A15" s="23">
        <v>8</v>
      </c>
      <c r="B15" s="24" t="s">
        <v>29</v>
      </c>
      <c r="C15" s="25" t="s">
        <v>30</v>
      </c>
      <c r="D15" s="26" t="s">
        <v>16</v>
      </c>
      <c r="E15" s="27">
        <v>1</v>
      </c>
      <c r="F15" s="27"/>
      <c r="G15" s="28">
        <f t="shared" si="0"/>
        <v>0</v>
      </c>
    </row>
    <row r="16" spans="1:7" ht="22.5" x14ac:dyDescent="0.25">
      <c r="A16" s="23">
        <v>9</v>
      </c>
      <c r="B16" s="24" t="s">
        <v>31</v>
      </c>
      <c r="C16" s="25" t="s">
        <v>32</v>
      </c>
      <c r="D16" s="26" t="s">
        <v>16</v>
      </c>
      <c r="E16" s="27">
        <v>1</v>
      </c>
      <c r="F16" s="27"/>
      <c r="G16" s="28">
        <f t="shared" si="0"/>
        <v>0</v>
      </c>
    </row>
    <row r="17" spans="1:7" x14ac:dyDescent="0.25">
      <c r="A17" s="23">
        <v>10</v>
      </c>
      <c r="B17" s="24" t="s">
        <v>33</v>
      </c>
      <c r="C17" s="25" t="s">
        <v>34</v>
      </c>
      <c r="D17" s="26" t="s">
        <v>16</v>
      </c>
      <c r="E17" s="27">
        <v>1</v>
      </c>
      <c r="F17" s="27"/>
      <c r="G17" s="28">
        <f t="shared" si="0"/>
        <v>0</v>
      </c>
    </row>
    <row r="18" spans="1:7" ht="22.5" x14ac:dyDescent="0.25">
      <c r="A18" s="23">
        <v>11</v>
      </c>
      <c r="B18" s="24" t="s">
        <v>35</v>
      </c>
      <c r="C18" s="25" t="s">
        <v>36</v>
      </c>
      <c r="D18" s="26" t="s">
        <v>16</v>
      </c>
      <c r="E18" s="27">
        <v>2</v>
      </c>
      <c r="F18" s="27"/>
      <c r="G18" s="28">
        <f t="shared" si="0"/>
        <v>0</v>
      </c>
    </row>
    <row r="19" spans="1:7" x14ac:dyDescent="0.25">
      <c r="A19" s="23">
        <v>12</v>
      </c>
      <c r="B19" s="24" t="s">
        <v>37</v>
      </c>
      <c r="C19" s="25" t="s">
        <v>38</v>
      </c>
      <c r="D19" s="26" t="s">
        <v>16</v>
      </c>
      <c r="E19" s="27">
        <v>1</v>
      </c>
      <c r="F19" s="27"/>
      <c r="G19" s="28">
        <f t="shared" si="0"/>
        <v>0</v>
      </c>
    </row>
    <row r="20" spans="1:7" x14ac:dyDescent="0.25">
      <c r="A20" s="23">
        <v>13</v>
      </c>
      <c r="B20" s="24" t="s">
        <v>39</v>
      </c>
      <c r="C20" s="25" t="s">
        <v>40</v>
      </c>
      <c r="D20" s="26" t="s">
        <v>16</v>
      </c>
      <c r="E20" s="27">
        <v>2</v>
      </c>
      <c r="F20" s="27"/>
      <c r="G20" s="28">
        <f t="shared" si="0"/>
        <v>0</v>
      </c>
    </row>
    <row r="21" spans="1:7" x14ac:dyDescent="0.25">
      <c r="A21" s="23">
        <v>14</v>
      </c>
      <c r="B21" s="24" t="s">
        <v>41</v>
      </c>
      <c r="C21" s="25" t="s">
        <v>42</v>
      </c>
      <c r="D21" s="26" t="s">
        <v>16</v>
      </c>
      <c r="E21" s="27">
        <v>1</v>
      </c>
      <c r="F21" s="27"/>
      <c r="G21" s="28">
        <f t="shared" si="0"/>
        <v>0</v>
      </c>
    </row>
    <row r="22" spans="1:7" x14ac:dyDescent="0.25">
      <c r="A22" s="23">
        <v>15</v>
      </c>
      <c r="B22" s="24" t="s">
        <v>43</v>
      </c>
      <c r="C22" s="25" t="s">
        <v>44</v>
      </c>
      <c r="D22" s="26" t="s">
        <v>16</v>
      </c>
      <c r="E22" s="27">
        <v>4</v>
      </c>
      <c r="F22" s="27"/>
      <c r="G22" s="28">
        <f t="shared" si="0"/>
        <v>0</v>
      </c>
    </row>
    <row r="23" spans="1:7" x14ac:dyDescent="0.25">
      <c r="A23" s="23">
        <v>16</v>
      </c>
      <c r="B23" s="24" t="s">
        <v>45</v>
      </c>
      <c r="C23" s="25" t="s">
        <v>46</v>
      </c>
      <c r="D23" s="26" t="s">
        <v>16</v>
      </c>
      <c r="E23" s="27">
        <v>1</v>
      </c>
      <c r="F23" s="27"/>
      <c r="G23" s="28">
        <f t="shared" si="0"/>
        <v>0</v>
      </c>
    </row>
    <row r="24" spans="1:7" x14ac:dyDescent="0.25">
      <c r="A24" s="23">
        <v>17</v>
      </c>
      <c r="B24" s="24" t="s">
        <v>47</v>
      </c>
      <c r="C24" s="25" t="s">
        <v>48</v>
      </c>
      <c r="D24" s="26" t="s">
        <v>16</v>
      </c>
      <c r="E24" s="27">
        <v>2</v>
      </c>
      <c r="F24" s="27"/>
      <c r="G24" s="28">
        <f t="shared" si="0"/>
        <v>0</v>
      </c>
    </row>
    <row r="25" spans="1:7" x14ac:dyDescent="0.25">
      <c r="A25" s="23">
        <v>18</v>
      </c>
      <c r="B25" s="24" t="s">
        <v>49</v>
      </c>
      <c r="C25" s="25" t="s">
        <v>50</v>
      </c>
      <c r="D25" s="26" t="s">
        <v>16</v>
      </c>
      <c r="E25" s="27">
        <v>2</v>
      </c>
      <c r="F25" s="27"/>
      <c r="G25" s="28">
        <f t="shared" si="0"/>
        <v>0</v>
      </c>
    </row>
    <row r="26" spans="1:7" x14ac:dyDescent="0.25">
      <c r="A26" s="23">
        <v>19</v>
      </c>
      <c r="B26" s="24" t="s">
        <v>51</v>
      </c>
      <c r="C26" s="25" t="s">
        <v>52</v>
      </c>
      <c r="D26" s="26" t="s">
        <v>16</v>
      </c>
      <c r="E26" s="27">
        <v>9</v>
      </c>
      <c r="F26" s="27"/>
      <c r="G26" s="28">
        <f t="shared" si="0"/>
        <v>0</v>
      </c>
    </row>
    <row r="27" spans="1:7" x14ac:dyDescent="0.25">
      <c r="A27" s="23">
        <v>20</v>
      </c>
      <c r="B27" s="24" t="s">
        <v>53</v>
      </c>
      <c r="C27" s="25" t="s">
        <v>54</v>
      </c>
      <c r="D27" s="26" t="s">
        <v>16</v>
      </c>
      <c r="E27" s="27">
        <v>2</v>
      </c>
      <c r="F27" s="27"/>
      <c r="G27" s="28">
        <f t="shared" si="0"/>
        <v>0</v>
      </c>
    </row>
    <row r="28" spans="1:7" x14ac:dyDescent="0.25">
      <c r="A28" s="23">
        <v>21</v>
      </c>
      <c r="B28" s="24" t="s">
        <v>55</v>
      </c>
      <c r="C28" s="25" t="s">
        <v>56</v>
      </c>
      <c r="D28" s="26" t="s">
        <v>16</v>
      </c>
      <c r="E28" s="27">
        <v>1</v>
      </c>
      <c r="F28" s="27"/>
      <c r="G28" s="28">
        <f t="shared" si="0"/>
        <v>0</v>
      </c>
    </row>
    <row r="29" spans="1:7" x14ac:dyDescent="0.25">
      <c r="A29" s="23">
        <v>22</v>
      </c>
      <c r="B29" s="24" t="s">
        <v>57</v>
      </c>
      <c r="C29" s="25" t="s">
        <v>58</v>
      </c>
      <c r="D29" s="26" t="s">
        <v>16</v>
      </c>
      <c r="E29" s="27">
        <v>1</v>
      </c>
      <c r="F29" s="27"/>
      <c r="G29" s="28">
        <f t="shared" si="0"/>
        <v>0</v>
      </c>
    </row>
    <row r="30" spans="1:7" x14ac:dyDescent="0.25">
      <c r="A30" s="23">
        <v>23</v>
      </c>
      <c r="B30" s="24" t="s">
        <v>59</v>
      </c>
      <c r="C30" s="25" t="s">
        <v>60</v>
      </c>
      <c r="D30" s="26" t="s">
        <v>16</v>
      </c>
      <c r="E30" s="27">
        <v>1</v>
      </c>
      <c r="F30" s="27"/>
      <c r="G30" s="28">
        <f t="shared" si="0"/>
        <v>0</v>
      </c>
    </row>
    <row r="31" spans="1:7" x14ac:dyDescent="0.25">
      <c r="A31" s="23">
        <v>24</v>
      </c>
      <c r="B31" s="24" t="s">
        <v>61</v>
      </c>
      <c r="C31" s="25" t="s">
        <v>62</v>
      </c>
      <c r="D31" s="26" t="s">
        <v>16</v>
      </c>
      <c r="E31" s="27">
        <v>9</v>
      </c>
      <c r="F31" s="27"/>
      <c r="G31" s="28">
        <f t="shared" si="0"/>
        <v>0</v>
      </c>
    </row>
    <row r="32" spans="1:7" ht="22.5" x14ac:dyDescent="0.25">
      <c r="A32" s="23">
        <v>25</v>
      </c>
      <c r="B32" s="24" t="s">
        <v>63</v>
      </c>
      <c r="C32" s="25" t="s">
        <v>64</v>
      </c>
      <c r="D32" s="26" t="s">
        <v>16</v>
      </c>
      <c r="E32" s="27">
        <v>2</v>
      </c>
      <c r="F32" s="27"/>
      <c r="G32" s="28">
        <f t="shared" si="0"/>
        <v>0</v>
      </c>
    </row>
    <row r="33" spans="1:7" ht="22.5" x14ac:dyDescent="0.25">
      <c r="A33" s="23">
        <v>26</v>
      </c>
      <c r="B33" s="24" t="s">
        <v>65</v>
      </c>
      <c r="C33" s="25" t="s">
        <v>66</v>
      </c>
      <c r="D33" s="26" t="s">
        <v>16</v>
      </c>
      <c r="E33" s="27">
        <v>1</v>
      </c>
      <c r="F33" s="27"/>
      <c r="G33" s="28">
        <f t="shared" si="0"/>
        <v>0</v>
      </c>
    </row>
    <row r="34" spans="1:7" x14ac:dyDescent="0.25">
      <c r="A34" s="23">
        <v>27</v>
      </c>
      <c r="B34" s="24" t="s">
        <v>67</v>
      </c>
      <c r="C34" s="25" t="s">
        <v>68</v>
      </c>
      <c r="D34" s="26" t="s">
        <v>16</v>
      </c>
      <c r="E34" s="27">
        <v>3</v>
      </c>
      <c r="F34" s="27"/>
      <c r="G34" s="28">
        <f t="shared" si="0"/>
        <v>0</v>
      </c>
    </row>
    <row r="35" spans="1:7" x14ac:dyDescent="0.25">
      <c r="A35" s="23">
        <v>28</v>
      </c>
      <c r="B35" s="24" t="s">
        <v>69</v>
      </c>
      <c r="C35" s="25" t="s">
        <v>70</v>
      </c>
      <c r="D35" s="26" t="s">
        <v>16</v>
      </c>
      <c r="E35" s="27">
        <v>1</v>
      </c>
      <c r="F35" s="27"/>
      <c r="G35" s="28">
        <f t="shared" si="0"/>
        <v>0</v>
      </c>
    </row>
    <row r="36" spans="1:7" x14ac:dyDescent="0.25">
      <c r="A36" s="23">
        <v>29</v>
      </c>
      <c r="B36" s="24" t="s">
        <v>71</v>
      </c>
      <c r="C36" s="25" t="s">
        <v>72</v>
      </c>
      <c r="D36" s="26" t="s">
        <v>16</v>
      </c>
      <c r="E36" s="27">
        <v>3</v>
      </c>
      <c r="F36" s="27"/>
      <c r="G36" s="28">
        <f t="shared" si="0"/>
        <v>0</v>
      </c>
    </row>
    <row r="37" spans="1:7" x14ac:dyDescent="0.25">
      <c r="A37" s="23">
        <v>30</v>
      </c>
      <c r="B37" s="24" t="s">
        <v>73</v>
      </c>
      <c r="C37" s="25" t="s">
        <v>74</v>
      </c>
      <c r="D37" s="26" t="s">
        <v>16</v>
      </c>
      <c r="E37" s="27">
        <v>1</v>
      </c>
      <c r="F37" s="27"/>
      <c r="G37" s="28">
        <f t="shared" si="0"/>
        <v>0</v>
      </c>
    </row>
    <row r="38" spans="1:7" x14ac:dyDescent="0.25">
      <c r="A38" s="23">
        <v>31</v>
      </c>
      <c r="B38" s="24" t="s">
        <v>75</v>
      </c>
      <c r="C38" s="25" t="s">
        <v>76</v>
      </c>
      <c r="D38" s="26" t="s">
        <v>16</v>
      </c>
      <c r="E38" s="27">
        <v>3</v>
      </c>
      <c r="F38" s="27"/>
      <c r="G38" s="28">
        <f t="shared" si="0"/>
        <v>0</v>
      </c>
    </row>
    <row r="39" spans="1:7" x14ac:dyDescent="0.25">
      <c r="A39" s="23">
        <v>32</v>
      </c>
      <c r="B39" s="24" t="s">
        <v>77</v>
      </c>
      <c r="C39" s="25" t="s">
        <v>78</v>
      </c>
      <c r="D39" s="26" t="s">
        <v>16</v>
      </c>
      <c r="E39" s="27">
        <v>8</v>
      </c>
      <c r="F39" s="27"/>
      <c r="G39" s="28">
        <f t="shared" si="0"/>
        <v>0</v>
      </c>
    </row>
    <row r="40" spans="1:7" x14ac:dyDescent="0.25">
      <c r="A40" s="23">
        <v>33</v>
      </c>
      <c r="B40" s="24" t="s">
        <v>79</v>
      </c>
      <c r="C40" s="25" t="s">
        <v>112</v>
      </c>
      <c r="D40" s="26" t="s">
        <v>16</v>
      </c>
      <c r="E40" s="27">
        <v>2</v>
      </c>
      <c r="F40" s="27"/>
      <c r="G40" s="28">
        <f t="shared" si="0"/>
        <v>0</v>
      </c>
    </row>
    <row r="41" spans="1:7" x14ac:dyDescent="0.25">
      <c r="A41" s="23">
        <v>34</v>
      </c>
      <c r="B41" s="24" t="s">
        <v>80</v>
      </c>
      <c r="C41" s="25" t="s">
        <v>81</v>
      </c>
      <c r="D41" s="26" t="s">
        <v>16</v>
      </c>
      <c r="E41" s="27">
        <v>2</v>
      </c>
      <c r="F41" s="27"/>
      <c r="G41" s="28">
        <f t="shared" si="0"/>
        <v>0</v>
      </c>
    </row>
    <row r="42" spans="1:7" x14ac:dyDescent="0.25">
      <c r="A42" s="23">
        <v>35</v>
      </c>
      <c r="B42" s="24" t="s">
        <v>82</v>
      </c>
      <c r="C42" s="25" t="s">
        <v>83</v>
      </c>
      <c r="D42" s="26" t="s">
        <v>16</v>
      </c>
      <c r="E42" s="27">
        <v>5</v>
      </c>
      <c r="F42" s="27"/>
      <c r="G42" s="28">
        <f t="shared" si="0"/>
        <v>0</v>
      </c>
    </row>
    <row r="43" spans="1:7" x14ac:dyDescent="0.25">
      <c r="A43" s="23">
        <v>36</v>
      </c>
      <c r="B43" s="24" t="s">
        <v>84</v>
      </c>
      <c r="C43" s="25" t="s">
        <v>85</v>
      </c>
      <c r="D43" s="26" t="s">
        <v>16</v>
      </c>
      <c r="E43" s="27">
        <v>6</v>
      </c>
      <c r="F43" s="27"/>
      <c r="G43" s="28">
        <f t="shared" si="0"/>
        <v>0</v>
      </c>
    </row>
    <row r="44" spans="1:7" x14ac:dyDescent="0.25">
      <c r="A44" s="23">
        <v>37</v>
      </c>
      <c r="B44" s="24" t="s">
        <v>86</v>
      </c>
      <c r="C44" s="25" t="s">
        <v>87</v>
      </c>
      <c r="D44" s="26" t="s">
        <v>16</v>
      </c>
      <c r="E44" s="27">
        <v>8</v>
      </c>
      <c r="F44" s="27"/>
      <c r="G44" s="28">
        <f t="shared" si="0"/>
        <v>0</v>
      </c>
    </row>
    <row r="45" spans="1:7" x14ac:dyDescent="0.25">
      <c r="A45" s="23">
        <v>38</v>
      </c>
      <c r="B45" s="24" t="s">
        <v>88</v>
      </c>
      <c r="C45" s="25" t="s">
        <v>89</v>
      </c>
      <c r="D45" s="26" t="s">
        <v>16</v>
      </c>
      <c r="E45" s="27">
        <v>1</v>
      </c>
      <c r="F45" s="27"/>
      <c r="G45" s="28">
        <f t="shared" si="0"/>
        <v>0</v>
      </c>
    </row>
    <row r="46" spans="1:7" x14ac:dyDescent="0.25">
      <c r="A46" s="23">
        <v>39</v>
      </c>
      <c r="B46" s="24" t="s">
        <v>90</v>
      </c>
      <c r="C46" s="25" t="s">
        <v>91</v>
      </c>
      <c r="D46" s="26" t="s">
        <v>16</v>
      </c>
      <c r="E46" s="27">
        <v>1</v>
      </c>
      <c r="F46" s="27"/>
      <c r="G46" s="28">
        <f t="shared" si="0"/>
        <v>0</v>
      </c>
    </row>
    <row r="47" spans="1:7" x14ac:dyDescent="0.25">
      <c r="A47" s="23">
        <v>40</v>
      </c>
      <c r="B47" s="24" t="s">
        <v>92</v>
      </c>
      <c r="C47" s="25" t="s">
        <v>93</v>
      </c>
      <c r="D47" s="26" t="s">
        <v>16</v>
      </c>
      <c r="E47" s="27">
        <v>1</v>
      </c>
      <c r="F47" s="27"/>
      <c r="G47" s="28">
        <f t="shared" si="0"/>
        <v>0</v>
      </c>
    </row>
    <row r="48" spans="1:7" x14ac:dyDescent="0.25">
      <c r="A48" s="23">
        <v>41</v>
      </c>
      <c r="B48" s="24" t="s">
        <v>94</v>
      </c>
      <c r="C48" s="25" t="s">
        <v>95</v>
      </c>
      <c r="D48" s="26" t="s">
        <v>16</v>
      </c>
      <c r="E48" s="27">
        <v>1</v>
      </c>
      <c r="F48" s="27"/>
      <c r="G48" s="28">
        <f t="shared" si="0"/>
        <v>0</v>
      </c>
    </row>
    <row r="49" spans="1:7" x14ac:dyDescent="0.25">
      <c r="A49" s="23">
        <v>42</v>
      </c>
      <c r="B49" s="24" t="s">
        <v>96</v>
      </c>
      <c r="C49" s="25" t="s">
        <v>97</v>
      </c>
      <c r="D49" s="26" t="s">
        <v>16</v>
      </c>
      <c r="E49" s="27">
        <v>4</v>
      </c>
      <c r="F49" s="27"/>
      <c r="G49" s="28">
        <f t="shared" si="0"/>
        <v>0</v>
      </c>
    </row>
    <row r="50" spans="1:7" x14ac:dyDescent="0.25">
      <c r="A50" s="23">
        <v>43</v>
      </c>
      <c r="B50" s="24" t="s">
        <v>98</v>
      </c>
      <c r="C50" s="25" t="s">
        <v>99</v>
      </c>
      <c r="D50" s="26" t="s">
        <v>16</v>
      </c>
      <c r="E50" s="27">
        <v>1</v>
      </c>
      <c r="F50" s="27"/>
      <c r="G50" s="28">
        <f t="shared" si="0"/>
        <v>0</v>
      </c>
    </row>
    <row r="51" spans="1:7" x14ac:dyDescent="0.25">
      <c r="A51" s="23">
        <v>44</v>
      </c>
      <c r="B51" s="24" t="s">
        <v>100</v>
      </c>
      <c r="C51" s="25" t="s">
        <v>101</v>
      </c>
      <c r="D51" s="26" t="s">
        <v>102</v>
      </c>
      <c r="E51" s="27">
        <v>1</v>
      </c>
      <c r="F51" s="27"/>
      <c r="G51" s="28">
        <f>E51*F51</f>
        <v>0</v>
      </c>
    </row>
    <row r="52" spans="1:7" x14ac:dyDescent="0.25">
      <c r="A52" s="23">
        <v>45</v>
      </c>
      <c r="B52" s="24" t="s">
        <v>103</v>
      </c>
      <c r="C52" s="25" t="s">
        <v>104</v>
      </c>
      <c r="D52" s="26" t="s">
        <v>102</v>
      </c>
      <c r="E52" s="27">
        <v>1</v>
      </c>
      <c r="F52" s="27"/>
      <c r="G52" s="28">
        <f>E52*F52</f>
        <v>0</v>
      </c>
    </row>
    <row r="53" spans="1:7" x14ac:dyDescent="0.25">
      <c r="A53" s="23">
        <v>46</v>
      </c>
      <c r="B53" s="24" t="s">
        <v>105</v>
      </c>
      <c r="C53" s="25" t="s">
        <v>106</v>
      </c>
      <c r="D53" s="26" t="s">
        <v>102</v>
      </c>
      <c r="E53" s="27">
        <v>1</v>
      </c>
      <c r="F53" s="27"/>
      <c r="G53" s="28">
        <f>E53*F53</f>
        <v>0</v>
      </c>
    </row>
    <row r="54" spans="1:7" x14ac:dyDescent="0.25">
      <c r="A54" s="23">
        <v>47</v>
      </c>
      <c r="B54" s="24" t="s">
        <v>107</v>
      </c>
      <c r="C54" s="25" t="s">
        <v>108</v>
      </c>
      <c r="D54" s="26" t="s">
        <v>102</v>
      </c>
      <c r="E54" s="27">
        <v>1</v>
      </c>
      <c r="F54" s="27"/>
      <c r="G54" s="28">
        <f>E54*F54</f>
        <v>0</v>
      </c>
    </row>
    <row r="55" spans="1:7" ht="22.5" x14ac:dyDescent="0.25">
      <c r="A55" s="23">
        <v>48</v>
      </c>
      <c r="B55" s="24" t="s">
        <v>109</v>
      </c>
      <c r="C55" s="25" t="s">
        <v>110</v>
      </c>
      <c r="D55" s="26" t="s">
        <v>102</v>
      </c>
      <c r="E55" s="27">
        <v>1</v>
      </c>
      <c r="F55" s="27"/>
      <c r="G55" s="28">
        <f>E55*F55</f>
        <v>0</v>
      </c>
    </row>
    <row r="56" spans="1:7" x14ac:dyDescent="0.25">
      <c r="A56" s="29"/>
      <c r="B56" s="30" t="s">
        <v>111</v>
      </c>
      <c r="C56" s="31" t="str">
        <f>CONCATENATE(B7," ",C7)</f>
        <v>799 Vnitřní vybavení</v>
      </c>
      <c r="D56" s="32"/>
      <c r="E56" s="33"/>
      <c r="F56" s="34"/>
      <c r="G56" s="35">
        <f>SUM(G7:G55)</f>
        <v>0</v>
      </c>
    </row>
    <row r="57" spans="1:7" x14ac:dyDescent="0.25">
      <c r="E57" s="36"/>
    </row>
    <row r="58" spans="1:7" x14ac:dyDescent="0.25">
      <c r="E58" s="36"/>
    </row>
    <row r="59" spans="1:7" x14ac:dyDescent="0.25">
      <c r="E59" s="36"/>
    </row>
    <row r="60" spans="1:7" x14ac:dyDescent="0.25">
      <c r="E60" s="36"/>
    </row>
    <row r="61" spans="1:7" x14ac:dyDescent="0.25">
      <c r="E61" s="36"/>
    </row>
    <row r="62" spans="1:7" x14ac:dyDescent="0.25">
      <c r="E62" s="36"/>
    </row>
    <row r="63" spans="1:7" x14ac:dyDescent="0.25">
      <c r="E63" s="36"/>
    </row>
    <row r="64" spans="1:7" x14ac:dyDescent="0.25">
      <c r="E64" s="36"/>
    </row>
    <row r="65" spans="5:5" x14ac:dyDescent="0.25">
      <c r="E65" s="36"/>
    </row>
    <row r="66" spans="5:5" x14ac:dyDescent="0.25">
      <c r="E66" s="36"/>
    </row>
    <row r="67" spans="5:5" x14ac:dyDescent="0.25">
      <c r="E67" s="36"/>
    </row>
    <row r="68" spans="5:5" x14ac:dyDescent="0.25">
      <c r="E68" s="36"/>
    </row>
    <row r="69" spans="5:5" x14ac:dyDescent="0.25">
      <c r="E69" s="36"/>
    </row>
    <row r="70" spans="5:5" x14ac:dyDescent="0.25">
      <c r="E70" s="36"/>
    </row>
    <row r="71" spans="5:5" x14ac:dyDescent="0.25">
      <c r="E71" s="36"/>
    </row>
    <row r="72" spans="5:5" x14ac:dyDescent="0.25">
      <c r="E72" s="36"/>
    </row>
    <row r="73" spans="5:5" x14ac:dyDescent="0.25">
      <c r="E73" s="36"/>
    </row>
    <row r="74" spans="5:5" x14ac:dyDescent="0.25">
      <c r="E74" s="36"/>
    </row>
    <row r="75" spans="5:5" x14ac:dyDescent="0.25">
      <c r="E75" s="36"/>
    </row>
    <row r="76" spans="5:5" x14ac:dyDescent="0.25">
      <c r="E76" s="36"/>
    </row>
    <row r="77" spans="5:5" x14ac:dyDescent="0.25">
      <c r="E77" s="36"/>
    </row>
    <row r="78" spans="5:5" x14ac:dyDescent="0.25">
      <c r="E78" s="36"/>
    </row>
    <row r="79" spans="5:5" x14ac:dyDescent="0.25">
      <c r="E79" s="36"/>
    </row>
    <row r="80" spans="5:5" x14ac:dyDescent="0.25">
      <c r="E80" s="36"/>
    </row>
    <row r="81" spans="5:5" x14ac:dyDescent="0.25">
      <c r="E81" s="36"/>
    </row>
    <row r="82" spans="5:5" x14ac:dyDescent="0.25">
      <c r="E82" s="36"/>
    </row>
    <row r="83" spans="5:5" x14ac:dyDescent="0.25">
      <c r="E83" s="36"/>
    </row>
    <row r="84" spans="5:5" x14ac:dyDescent="0.25">
      <c r="E84" s="36"/>
    </row>
    <row r="85" spans="5:5" x14ac:dyDescent="0.25">
      <c r="E85" s="36"/>
    </row>
    <row r="86" spans="5:5" x14ac:dyDescent="0.25">
      <c r="E86" s="36"/>
    </row>
    <row r="87" spans="5:5" x14ac:dyDescent="0.25">
      <c r="E87" s="36"/>
    </row>
    <row r="88" spans="5:5" x14ac:dyDescent="0.25">
      <c r="E88" s="36"/>
    </row>
    <row r="89" spans="5:5" x14ac:dyDescent="0.25">
      <c r="E89" s="36"/>
    </row>
    <row r="90" spans="5:5" x14ac:dyDescent="0.25">
      <c r="E90" s="36"/>
    </row>
    <row r="91" spans="5:5" x14ac:dyDescent="0.25">
      <c r="E91" s="36"/>
    </row>
    <row r="92" spans="5:5" x14ac:dyDescent="0.25">
      <c r="E92" s="36"/>
    </row>
    <row r="93" spans="5:5" x14ac:dyDescent="0.25">
      <c r="E93" s="36"/>
    </row>
    <row r="94" spans="5:5" x14ac:dyDescent="0.25">
      <c r="E94" s="36"/>
    </row>
    <row r="95" spans="5:5" x14ac:dyDescent="0.25">
      <c r="E95" s="36"/>
    </row>
    <row r="96" spans="5:5" x14ac:dyDescent="0.25">
      <c r="E96" s="36"/>
    </row>
    <row r="97" spans="5:5" x14ac:dyDescent="0.25">
      <c r="E97" s="36"/>
    </row>
    <row r="98" spans="5:5" x14ac:dyDescent="0.25">
      <c r="E98" s="36"/>
    </row>
    <row r="99" spans="5:5" x14ac:dyDescent="0.25">
      <c r="E99" s="36"/>
    </row>
    <row r="100" spans="5:5" x14ac:dyDescent="0.25">
      <c r="E100" s="36"/>
    </row>
    <row r="101" spans="5:5" x14ac:dyDescent="0.25">
      <c r="E101" s="36"/>
    </row>
    <row r="102" spans="5:5" x14ac:dyDescent="0.25">
      <c r="E102" s="36"/>
    </row>
    <row r="103" spans="5:5" x14ac:dyDescent="0.25">
      <c r="E103" s="36"/>
    </row>
    <row r="104" spans="5:5" x14ac:dyDescent="0.25">
      <c r="E104" s="36"/>
    </row>
    <row r="105" spans="5:5" x14ac:dyDescent="0.25">
      <c r="E105" s="36"/>
    </row>
    <row r="106" spans="5:5" x14ac:dyDescent="0.25">
      <c r="E106" s="36"/>
    </row>
    <row r="107" spans="5:5" x14ac:dyDescent="0.25">
      <c r="E107" s="36"/>
    </row>
    <row r="108" spans="5:5" x14ac:dyDescent="0.25">
      <c r="E108" s="36"/>
    </row>
    <row r="109" spans="5:5" x14ac:dyDescent="0.25">
      <c r="E109" s="36"/>
    </row>
    <row r="110" spans="5:5" x14ac:dyDescent="0.25">
      <c r="E110" s="36"/>
    </row>
    <row r="111" spans="5:5" x14ac:dyDescent="0.25">
      <c r="E111" s="36"/>
    </row>
    <row r="112" spans="5:5" x14ac:dyDescent="0.25">
      <c r="E112" s="36"/>
    </row>
    <row r="113" spans="1:7" x14ac:dyDescent="0.25">
      <c r="E113" s="36"/>
    </row>
    <row r="114" spans="1:7" x14ac:dyDescent="0.25">
      <c r="E114" s="36"/>
    </row>
    <row r="115" spans="1:7" x14ac:dyDescent="0.25">
      <c r="A115" s="37"/>
      <c r="B115" s="37"/>
    </row>
    <row r="116" spans="1:7" x14ac:dyDescent="0.25">
      <c r="C116" s="39"/>
      <c r="D116" s="39"/>
      <c r="E116" s="40"/>
      <c r="F116" s="39"/>
      <c r="G116" s="41"/>
    </row>
    <row r="117" spans="1:7" x14ac:dyDescent="0.25">
      <c r="A117" s="37"/>
      <c r="B117" s="37"/>
    </row>
  </sheetData>
  <mergeCells count="4">
    <mergeCell ref="A1:G1"/>
    <mergeCell ref="A3:B3"/>
    <mergeCell ref="A4:B4"/>
    <mergeCell ref="E4:G4"/>
  </mergeCells>
  <pageMargins left="0.7" right="0.7" top="0.78740157499999996" bottom="0.78740157499999996" header="0.3" footer="0.3"/>
  <pageSetup paperSize="9" scale="92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C65ECA69B4CC39459CF879808734A6B5" ma:contentTypeVersion="16" ma:contentTypeDescription="Vytvoří nový dokument" ma:contentTypeScope="" ma:versionID="26d5f8287bf9f79a0eb719be1df38430">
  <xsd:schema xmlns:xsd="http://www.w3.org/2001/XMLSchema" xmlns:xs="http://www.w3.org/2001/XMLSchema" xmlns:p="http://schemas.microsoft.com/office/2006/metadata/properties" xmlns:ns2="29ed0e5a-0378-45b4-a990-92aa170f3820" xmlns:ns3="4df82892-9f05-4115-b8bf-20a77a76b5d2" targetNamespace="http://schemas.microsoft.com/office/2006/metadata/properties" ma:root="true" ma:fieldsID="0b617567bc9062beacb2d5fa9591acdc" ns2:_="" ns3:_="">
    <xsd:import namespace="29ed0e5a-0378-45b4-a990-92aa170f3820"/>
    <xsd:import namespace="4df82892-9f05-4115-b8bf-20a77a76b5d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AutoKeyPoints" minOccurs="0"/>
                <xsd:element ref="ns2:MediaServiceKeyPoints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9ed0e5a-0378-45b4-a990-92aa170f382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Značky obrázků" ma:readOnly="false" ma:fieldId="{5cf76f15-5ced-4ddc-b409-7134ff3c332f}" ma:taxonomyMulti="true" ma:sspId="675c14e7-7a37-4663-861c-1ec0a0fc8fa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df82892-9f05-4115-b8bf-20a77a76b5d2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da4326ac-fbff-448f-9331-72fd366025f5}" ma:internalName="TaxCatchAll" ma:showField="CatchAllData" ma:web="4df82892-9f05-4115-b8bf-20a77a76b5d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df82892-9f05-4115-b8bf-20a77a76b5d2" xsi:nil="true"/>
    <lcf76f155ced4ddcb4097134ff3c332f xmlns="29ed0e5a-0378-45b4-a990-92aa170f3820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1F047A59-64E2-417C-9639-AECC5E03468A}"/>
</file>

<file path=customXml/itemProps2.xml><?xml version="1.0" encoding="utf-8"?>
<ds:datastoreItem xmlns:ds="http://schemas.openxmlformats.org/officeDocument/2006/customXml" ds:itemID="{02D6B156-FD2F-4326-B9B5-A91E31FD787D}"/>
</file>

<file path=customXml/itemProps3.xml><?xml version="1.0" encoding="utf-8"?>
<ds:datastoreItem xmlns:ds="http://schemas.openxmlformats.org/officeDocument/2006/customXml" ds:itemID="{3C8B12E7-808A-439B-BF66-C645753C31F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Havel Tomáš</dc:creator>
  <cp:lastModifiedBy>Havel Tomáš</cp:lastModifiedBy>
  <cp:lastPrinted>2022-08-12T08:23:52Z</cp:lastPrinted>
  <dcterms:created xsi:type="dcterms:W3CDTF">2022-08-12T08:22:17Z</dcterms:created>
  <dcterms:modified xsi:type="dcterms:W3CDTF">2022-08-15T11:54:33Z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0x010100C65ECA69B4CC39459CF879808734A6B5</vt:lpwstr>
  </property>
</Properties>
</file>